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defaultThemeVersion="166925"/>
  <mc:AlternateContent xmlns:mc="http://schemas.openxmlformats.org/markup-compatibility/2006">
    <mc:Choice Requires="x15">
      <x15ac:absPath xmlns:x15ac="http://schemas.microsoft.com/office/spreadsheetml/2010/11/ac" url="/Volumes/Client/AET - Amguard Environmental Technologies/04_2023/AET-23091 - Basamid Promotion Digital Assets/CREATIVE/LAYOUT/09_Cost_Calculators/"/>
    </mc:Choice>
  </mc:AlternateContent>
  <xr:revisionPtr revIDLastSave="0" documentId="13_ncr:1_{D3D7D63C-7413-654C-81FD-5FFB02E08A1C}" xr6:coauthVersionLast="47" xr6:coauthVersionMax="47" xr10:uidLastSave="{00000000-0000-0000-0000-000000000000}"/>
  <bookViews>
    <workbookView xWindow="2120" yWindow="2180" windowWidth="32400" windowHeight="20160" xr2:uid="{F0137AF8-88C3-4523-A018-CF939992F7A3}"/>
  </bookViews>
  <sheets>
    <sheet name="BASAMID G Cost Calculato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 l="1"/>
  <c r="B21" i="1" l="1"/>
  <c r="B20" i="1"/>
  <c r="B19" i="1"/>
  <c r="B18" i="1"/>
  <c r="B24" i="1"/>
  <c r="B27" i="1"/>
  <c r="B9" i="1"/>
  <c r="B12" i="1"/>
  <c r="B22" i="1" l="1"/>
  <c r="B28" i="1" s="1"/>
  <c r="B13" i="1"/>
</calcChain>
</file>

<file path=xl/sharedStrings.xml><?xml version="1.0" encoding="utf-8"?>
<sst xmlns="http://schemas.openxmlformats.org/spreadsheetml/2006/main" count="41" uniqueCount="28">
  <si>
    <t>HERBICIDE ONLY ELIMINATION OF EXISTING BERMUDAGRASS</t>
  </si>
  <si>
    <t>(acres)</t>
  </si>
  <si>
    <t>($ / fl. oz.)</t>
  </si>
  <si>
    <t xml:space="preserve">Lost revenue per day while course is closed </t>
  </si>
  <si>
    <t>Total cost of herbicide and lost revenue, from first herbicide application until sprigging</t>
  </si>
  <si>
    <t xml:space="preserve">Cost of lost revenue from first herbicide application until spigging </t>
  </si>
  <si>
    <t xml:space="preserve">Cost of lost revenue from herbicide application until spigging </t>
  </si>
  <si>
    <t>Area of existing bermudagrass to kill and sprig with new bermudagrass</t>
  </si>
  <si>
    <t>($ / sq. ft.)</t>
  </si>
  <si>
    <t>Number of days course is closed from first herbicide application until sprigging*</t>
  </si>
  <si>
    <t>Number of days course is closed from herbicide application until sprigging*</t>
  </si>
  <si>
    <t xml:space="preserve"> </t>
  </si>
  <si>
    <t>Learn more at AMGUARDTECH.COM/PRODUCT/BASAMID-G</t>
  </si>
  <si>
    <t>(fl. oz. / acre)</t>
  </si>
  <si>
    <t xml:space="preserve">*The golf course superintendent will be able to estimate the time from sprigging until the new bermudagrass is mature enough to allow play to resume.  </t>
  </si>
  <si>
    <r>
      <t>(Three Roundup</t>
    </r>
    <r>
      <rPr>
        <b/>
        <vertAlign val="superscript"/>
        <sz val="10"/>
        <color theme="0"/>
        <rFont val="Arial"/>
        <family val="2"/>
      </rPr>
      <t>®</t>
    </r>
    <r>
      <rPr>
        <b/>
        <sz val="10"/>
        <color theme="0"/>
        <rFont val="Arial"/>
        <family val="2"/>
      </rPr>
      <t xml:space="preserve"> ProMax</t>
    </r>
    <r>
      <rPr>
        <b/>
        <vertAlign val="superscript"/>
        <sz val="10"/>
        <color theme="0"/>
        <rFont val="Arial"/>
        <family val="2"/>
      </rPr>
      <t>®</t>
    </r>
    <r>
      <rPr>
        <b/>
        <sz val="10"/>
        <color theme="0"/>
        <rFont val="Arial"/>
        <family val="2"/>
      </rPr>
      <t xml:space="preserve"> + Fusilade</t>
    </r>
    <r>
      <rPr>
        <b/>
        <vertAlign val="superscript"/>
        <sz val="10"/>
        <color theme="0"/>
        <rFont val="Arial"/>
        <family val="2"/>
      </rPr>
      <t>®</t>
    </r>
    <r>
      <rPr>
        <b/>
        <sz val="10"/>
        <color theme="0"/>
        <rFont val="Arial"/>
        <family val="2"/>
      </rPr>
      <t xml:space="preserve"> II Applications - 30 Days Apart)</t>
    </r>
  </si>
  <si>
    <r>
      <t>Roundup</t>
    </r>
    <r>
      <rPr>
        <vertAlign val="superscript"/>
        <sz val="10"/>
        <color theme="1"/>
        <rFont val="Arial"/>
        <family val="2"/>
      </rPr>
      <t>®</t>
    </r>
    <r>
      <rPr>
        <sz val="10"/>
        <color theme="1"/>
        <rFont val="Arial"/>
        <family val="2"/>
      </rPr>
      <t xml:space="preserve"> ProMax</t>
    </r>
    <r>
      <rPr>
        <vertAlign val="superscript"/>
        <sz val="10"/>
        <color theme="1"/>
        <rFont val="Arial"/>
        <family val="2"/>
      </rPr>
      <t>®</t>
    </r>
    <r>
      <rPr>
        <sz val="10"/>
        <color theme="1"/>
        <rFont val="Arial"/>
        <family val="2"/>
      </rPr>
      <t xml:space="preserve"> application rate </t>
    </r>
  </si>
  <si>
    <r>
      <t>Roundup</t>
    </r>
    <r>
      <rPr>
        <vertAlign val="superscript"/>
        <sz val="10"/>
        <color theme="1"/>
        <rFont val="Arial"/>
        <family val="2"/>
      </rPr>
      <t>®</t>
    </r>
    <r>
      <rPr>
        <sz val="10"/>
        <color theme="1"/>
        <rFont val="Arial"/>
        <family val="2"/>
      </rPr>
      <t xml:space="preserve"> ProMax</t>
    </r>
    <r>
      <rPr>
        <vertAlign val="superscript"/>
        <sz val="10"/>
        <color theme="1"/>
        <rFont val="Arial"/>
        <family val="2"/>
      </rPr>
      <t>®</t>
    </r>
    <r>
      <rPr>
        <sz val="10"/>
        <color theme="1"/>
        <rFont val="Arial"/>
        <family val="2"/>
      </rPr>
      <t xml:space="preserve"> cost</t>
    </r>
  </si>
  <si>
    <r>
      <t>Fusilade</t>
    </r>
    <r>
      <rPr>
        <vertAlign val="superscript"/>
        <sz val="10"/>
        <color theme="1"/>
        <rFont val="Arial"/>
        <family val="2"/>
      </rPr>
      <t>®</t>
    </r>
    <r>
      <rPr>
        <sz val="10"/>
        <color theme="1"/>
        <rFont val="Arial"/>
        <family val="2"/>
      </rPr>
      <t xml:space="preserve"> II application rate</t>
    </r>
  </si>
  <si>
    <r>
      <t>Fusilade</t>
    </r>
    <r>
      <rPr>
        <vertAlign val="superscript"/>
        <sz val="10"/>
        <color theme="1"/>
        <rFont val="Arial"/>
        <family val="2"/>
      </rPr>
      <t>®</t>
    </r>
    <r>
      <rPr>
        <sz val="10"/>
        <color theme="1"/>
        <rFont val="Arial"/>
        <family val="2"/>
      </rPr>
      <t xml:space="preserve"> II cost</t>
    </r>
  </si>
  <si>
    <r>
      <t>Cost of three Roundup</t>
    </r>
    <r>
      <rPr>
        <b/>
        <vertAlign val="superscript"/>
        <sz val="10"/>
        <color theme="1"/>
        <rFont val="Arial"/>
        <family val="2"/>
      </rPr>
      <t>®</t>
    </r>
    <r>
      <rPr>
        <b/>
        <sz val="10"/>
        <color theme="1"/>
        <rFont val="Arial"/>
        <family val="2"/>
      </rPr>
      <t xml:space="preserve"> ProMax</t>
    </r>
    <r>
      <rPr>
        <b/>
        <vertAlign val="superscript"/>
        <sz val="10"/>
        <color theme="1"/>
        <rFont val="Arial"/>
        <family val="2"/>
      </rPr>
      <t>®</t>
    </r>
    <r>
      <rPr>
        <b/>
        <sz val="10"/>
        <color theme="1"/>
        <rFont val="Arial"/>
        <family val="2"/>
      </rPr>
      <t xml:space="preserve"> + Fusilade</t>
    </r>
    <r>
      <rPr>
        <b/>
        <vertAlign val="superscript"/>
        <sz val="10"/>
        <color theme="1"/>
        <rFont val="Arial"/>
        <family val="2"/>
      </rPr>
      <t>®</t>
    </r>
    <r>
      <rPr>
        <b/>
        <sz val="10"/>
        <color theme="1"/>
        <rFont val="Arial"/>
        <family val="2"/>
      </rPr>
      <t xml:space="preserve"> II applications  </t>
    </r>
  </si>
  <si>
    <r>
      <t>HERBICIDE &amp; BASAMID</t>
    </r>
    <r>
      <rPr>
        <b/>
        <vertAlign val="superscript"/>
        <sz val="16"/>
        <color theme="0"/>
        <rFont val="Arial"/>
        <family val="2"/>
      </rPr>
      <t>®</t>
    </r>
    <r>
      <rPr>
        <b/>
        <sz val="16"/>
        <color theme="0"/>
        <rFont val="Arial"/>
        <family val="2"/>
      </rPr>
      <t xml:space="preserve"> G ELIMINATION OF EXISTING BERMUDAGRASS</t>
    </r>
  </si>
  <si>
    <r>
      <t>(One Roundup</t>
    </r>
    <r>
      <rPr>
        <b/>
        <vertAlign val="superscript"/>
        <sz val="10"/>
        <color theme="0"/>
        <rFont val="Arial"/>
        <family val="2"/>
      </rPr>
      <t>®</t>
    </r>
    <r>
      <rPr>
        <b/>
        <sz val="10"/>
        <color theme="0"/>
        <rFont val="Arial"/>
        <family val="2"/>
      </rPr>
      <t xml:space="preserve"> ProMax</t>
    </r>
    <r>
      <rPr>
        <b/>
        <vertAlign val="superscript"/>
        <sz val="10"/>
        <color theme="0"/>
        <rFont val="Arial"/>
        <family val="2"/>
      </rPr>
      <t>®</t>
    </r>
    <r>
      <rPr>
        <b/>
        <sz val="10"/>
        <color theme="0"/>
        <rFont val="Arial"/>
        <family val="2"/>
      </rPr>
      <t xml:space="preserve"> + Fusilade</t>
    </r>
    <r>
      <rPr>
        <b/>
        <vertAlign val="superscript"/>
        <sz val="10"/>
        <color theme="0"/>
        <rFont val="Arial"/>
        <family val="2"/>
      </rPr>
      <t>®</t>
    </r>
    <r>
      <rPr>
        <b/>
        <sz val="10"/>
        <color theme="0"/>
        <rFont val="Arial"/>
        <family val="2"/>
      </rPr>
      <t xml:space="preserve"> II Application &amp; One BASAMID</t>
    </r>
    <r>
      <rPr>
        <b/>
        <vertAlign val="superscript"/>
        <sz val="10"/>
        <color theme="0"/>
        <rFont val="Arial"/>
        <family val="2"/>
      </rPr>
      <t>®</t>
    </r>
    <r>
      <rPr>
        <b/>
        <sz val="10"/>
        <color theme="0"/>
        <rFont val="Arial"/>
        <family val="2"/>
      </rPr>
      <t xml:space="preserve"> G Application - 7 Days Apart)</t>
    </r>
  </si>
  <si>
    <r>
      <t>Cost of one Roundup</t>
    </r>
    <r>
      <rPr>
        <b/>
        <vertAlign val="superscript"/>
        <sz val="10"/>
        <color theme="1"/>
        <rFont val="Arial"/>
        <family val="2"/>
      </rPr>
      <t>®</t>
    </r>
    <r>
      <rPr>
        <b/>
        <sz val="10"/>
        <color theme="1"/>
        <rFont val="Arial"/>
        <family val="2"/>
      </rPr>
      <t xml:space="preserve"> ProMax</t>
    </r>
    <r>
      <rPr>
        <b/>
        <vertAlign val="superscript"/>
        <sz val="10"/>
        <color theme="1"/>
        <rFont val="Arial"/>
        <family val="2"/>
      </rPr>
      <t>®</t>
    </r>
    <r>
      <rPr>
        <b/>
        <sz val="10"/>
        <color theme="1"/>
        <rFont val="Arial"/>
        <family val="2"/>
      </rPr>
      <t xml:space="preserve"> + Fusilade</t>
    </r>
    <r>
      <rPr>
        <b/>
        <vertAlign val="superscript"/>
        <sz val="10"/>
        <color theme="1"/>
        <rFont val="Arial"/>
        <family val="2"/>
      </rPr>
      <t>®</t>
    </r>
    <r>
      <rPr>
        <b/>
        <sz val="10"/>
        <color theme="1"/>
        <rFont val="Arial"/>
        <family val="2"/>
      </rPr>
      <t xml:space="preserve"> II applications  </t>
    </r>
  </si>
  <si>
    <r>
      <t>BASAMID</t>
    </r>
    <r>
      <rPr>
        <vertAlign val="superscript"/>
        <sz val="10"/>
        <color theme="1"/>
        <rFont val="Arial"/>
        <family val="2"/>
      </rPr>
      <t>®</t>
    </r>
    <r>
      <rPr>
        <sz val="10"/>
        <color theme="1"/>
        <rFont val="Arial"/>
        <family val="2"/>
      </rPr>
      <t xml:space="preserve"> G custom application cost per unit area</t>
    </r>
  </si>
  <si>
    <r>
      <t>Cost of one BASAMID</t>
    </r>
    <r>
      <rPr>
        <b/>
        <vertAlign val="superscript"/>
        <sz val="10"/>
        <color theme="1"/>
        <rFont val="Arial"/>
        <family val="2"/>
      </rPr>
      <t>®</t>
    </r>
    <r>
      <rPr>
        <b/>
        <sz val="10"/>
        <color theme="1"/>
        <rFont val="Arial"/>
        <family val="2"/>
      </rPr>
      <t xml:space="preserve"> G application</t>
    </r>
  </si>
  <si>
    <r>
      <t>Total cost of herbicide, BASAMID</t>
    </r>
    <r>
      <rPr>
        <b/>
        <vertAlign val="superscript"/>
        <sz val="10"/>
        <color theme="1"/>
        <rFont val="Arial"/>
        <family val="2"/>
      </rPr>
      <t>®</t>
    </r>
    <r>
      <rPr>
        <b/>
        <sz val="10"/>
        <color theme="1"/>
        <rFont val="Arial"/>
        <family val="2"/>
      </rPr>
      <t xml:space="preserve"> G, and lost revenue, from herbicide application until sprigging</t>
    </r>
  </si>
  <si>
    <t>BASAMID G is an EPA registered product of AMVAC Chemical Corporation and a restricted use pesticide. Important: Always read and follow label instructions. Some products may not be registered for sale or use in all states or counties. Please check with your state agency responsible for pesticide registration to ensure registration status.
©2024 AMVAC Chemical Corporation. All rights reserved. AMERICAN VANGUARD, AMVAC, AMGUARD, and respective logos are trademarks owned by AMVAC Chemical Corporation. AMGUARD Environmental Technologies is the specialty markets division of AMVAC Chemical Corporation, a wholly owned subsidiary of American Vanguard Corporation. BASAMID is a trademark of Kanesho Soil Treatment SPRL/BVBA. Fusilade is a registered trademark of Syngenta Group Company. Roundup and ProMax are registered trademarks of Monsanto Technology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</si>
</sst>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3" x14ac:knownFonts="1">
    <font>
      <sz val="11"/>
      <color theme="1"/>
      <name val="Calibri"/>
      <family val="2"/>
      <scheme val="minor"/>
    </font>
    <font>
      <sz val="10"/>
      <color theme="1"/>
      <name val="Arial"/>
      <family val="2"/>
    </font>
    <font>
      <sz val="8"/>
      <color theme="1"/>
      <name val="Arial"/>
      <family val="2"/>
    </font>
    <font>
      <b/>
      <sz val="10"/>
      <color theme="1"/>
      <name val="Arial"/>
      <family val="2"/>
    </font>
    <font>
      <b/>
      <sz val="10"/>
      <color theme="0"/>
      <name val="Arial"/>
      <family val="2"/>
    </font>
    <font>
      <b/>
      <sz val="16"/>
      <color theme="0"/>
      <name val="Arial"/>
      <family val="2"/>
    </font>
    <font>
      <sz val="8"/>
      <color theme="0"/>
      <name val="Arial"/>
      <family val="2"/>
    </font>
    <font>
      <b/>
      <u/>
      <sz val="12"/>
      <color theme="9"/>
      <name val="Arial"/>
      <family val="2"/>
    </font>
    <font>
      <b/>
      <u/>
      <sz val="14"/>
      <color theme="9"/>
      <name val="Arial"/>
      <family val="2"/>
    </font>
    <font>
      <b/>
      <vertAlign val="superscript"/>
      <sz val="10"/>
      <color theme="0"/>
      <name val="Arial"/>
      <family val="2"/>
    </font>
    <font>
      <vertAlign val="superscript"/>
      <sz val="10"/>
      <color theme="1"/>
      <name val="Arial"/>
      <family val="2"/>
    </font>
    <font>
      <b/>
      <vertAlign val="superscript"/>
      <sz val="10"/>
      <color theme="1"/>
      <name val="Arial"/>
      <family val="2"/>
    </font>
    <font>
      <b/>
      <vertAlign val="superscript"/>
      <sz val="16"/>
      <color theme="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9"/>
        <bgColor indexed="64"/>
      </patternFill>
    </fill>
    <fill>
      <patternFill patternType="solid">
        <fgColor theme="1"/>
        <bgColor indexed="64"/>
      </patternFill>
    </fill>
    <fill>
      <patternFill patternType="solid">
        <fgColor theme="1" tint="0.14999847407452621"/>
        <bgColor indexed="64"/>
      </patternFill>
    </fill>
    <fill>
      <patternFill patternType="solid">
        <fgColor rgb="FF262626"/>
        <bgColor rgb="FF000000"/>
      </patternFill>
    </fill>
    <fill>
      <patternFill patternType="solid">
        <fgColor theme="7" tint="0.79998168889431442"/>
        <bgColor indexed="64"/>
      </patternFill>
    </fill>
  </fills>
  <borders count="15">
    <border>
      <left/>
      <right/>
      <top/>
      <bottom/>
      <diagonal/>
    </border>
    <border>
      <left style="medium">
        <color indexed="64"/>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thin">
        <color theme="6"/>
      </left>
      <right style="thin">
        <color theme="6"/>
      </right>
      <top style="thin">
        <color theme="6"/>
      </top>
      <bottom style="thin">
        <color theme="6"/>
      </bottom>
      <diagonal/>
    </border>
    <border>
      <left style="medium">
        <color indexed="64"/>
      </left>
      <right/>
      <top style="thin">
        <color theme="6"/>
      </top>
      <bottom style="thin">
        <color theme="6"/>
      </bottom>
      <diagonal/>
    </border>
    <border>
      <left/>
      <right style="medium">
        <color auto="1"/>
      </right>
      <top style="thin">
        <color theme="6"/>
      </top>
      <bottom style="thin">
        <color theme="6"/>
      </bottom>
      <diagonal/>
    </border>
    <border>
      <left style="medium">
        <color indexed="64"/>
      </left>
      <right/>
      <top style="thin">
        <color theme="6"/>
      </top>
      <bottom style="medium">
        <color auto="1"/>
      </bottom>
      <diagonal/>
    </border>
    <border>
      <left/>
      <right style="medium">
        <color auto="1"/>
      </right>
      <top style="thin">
        <color theme="6"/>
      </top>
      <bottom style="medium">
        <color auto="1"/>
      </bottom>
      <diagonal/>
    </border>
    <border>
      <left style="medium">
        <color auto="1"/>
      </left>
      <right style="thin">
        <color theme="6"/>
      </right>
      <top style="thin">
        <color theme="6"/>
      </top>
      <bottom style="thin">
        <color theme="6"/>
      </bottom>
      <diagonal/>
    </border>
    <border>
      <left style="thin">
        <color theme="6"/>
      </left>
      <right style="medium">
        <color auto="1"/>
      </right>
      <top style="thin">
        <color theme="6"/>
      </top>
      <bottom style="thin">
        <color theme="6"/>
      </bottom>
      <diagonal/>
    </border>
    <border>
      <left style="thin">
        <color theme="6"/>
      </left>
      <right style="thin">
        <color theme="6"/>
      </right>
      <top style="thin">
        <color theme="6"/>
      </top>
      <bottom/>
      <diagonal/>
    </border>
    <border>
      <left style="thin">
        <color theme="6"/>
      </left>
      <right style="thin">
        <color theme="6"/>
      </right>
      <top style="thin">
        <color theme="6"/>
      </top>
      <bottom style="medium">
        <color auto="1"/>
      </bottom>
      <diagonal/>
    </border>
  </borders>
  <cellStyleXfs count="2">
    <xf numFmtId="0" fontId="0" fillId="0" borderId="0"/>
    <xf numFmtId="0" fontId="7" fillId="0" borderId="0" applyNumberFormat="0" applyFill="0" applyBorder="0" applyAlignment="0" applyProtection="0"/>
  </cellStyleXfs>
  <cellXfs count="30">
    <xf numFmtId="0" fontId="0" fillId="0" borderId="0" xfId="0"/>
    <xf numFmtId="0" fontId="1" fillId="0" borderId="0" xfId="0" applyFont="1"/>
    <xf numFmtId="0" fontId="1" fillId="0" borderId="0" xfId="0" applyFont="1" applyAlignment="1">
      <alignment horizontal="right"/>
    </xf>
    <xf numFmtId="0" fontId="1" fillId="0" borderId="0" xfId="0" applyFont="1" applyAlignment="1">
      <alignment vertical="center"/>
    </xf>
    <xf numFmtId="0" fontId="6" fillId="6" borderId="0" xfId="0" applyFont="1" applyFill="1" applyAlignment="1">
      <alignment horizontal="left" vertical="center" wrapText="1" indent="1" shrinkToFit="1"/>
    </xf>
    <xf numFmtId="0" fontId="3" fillId="3" borderId="9" xfId="0" applyFont="1" applyFill="1" applyBorder="1" applyAlignment="1">
      <alignment horizontal="left" vertical="center" indent="1" shrinkToFit="1"/>
    </xf>
    <xf numFmtId="0" fontId="3" fillId="2" borderId="7" xfId="0" applyFont="1" applyFill="1" applyBorder="1" applyAlignment="1">
      <alignment horizontal="left" vertical="center" indent="1" shrinkToFit="1"/>
    </xf>
    <xf numFmtId="0" fontId="1" fillId="0" borderId="11" xfId="0" applyFont="1" applyBorder="1" applyAlignment="1">
      <alignment horizontal="left" vertical="center" indent="1" shrinkToFit="1"/>
    </xf>
    <xf numFmtId="0" fontId="3" fillId="2" borderId="1" xfId="0" applyFont="1" applyFill="1" applyBorder="1" applyAlignment="1">
      <alignment horizontal="left" vertical="center" indent="1" shrinkToFit="1"/>
    </xf>
    <xf numFmtId="164" fontId="1" fillId="8" borderId="6" xfId="0" applyNumberFormat="1" applyFont="1" applyFill="1" applyBorder="1" applyAlignment="1" applyProtection="1">
      <alignment horizontal="right" vertical="center" indent="1" shrinkToFit="1"/>
      <protection locked="0"/>
    </xf>
    <xf numFmtId="0" fontId="1" fillId="8" borderId="6" xfId="0" applyFont="1" applyFill="1" applyBorder="1" applyAlignment="1" applyProtection="1">
      <alignment horizontal="right" vertical="center" indent="1" shrinkToFit="1"/>
      <protection locked="0"/>
    </xf>
    <xf numFmtId="0" fontId="1" fillId="0" borderId="12" xfId="0" applyFont="1" applyBorder="1" applyAlignment="1">
      <alignment horizontal="left" vertical="center" indent="1" shrinkToFit="1"/>
    </xf>
    <xf numFmtId="0" fontId="3" fillId="2" borderId="5" xfId="0" applyFont="1" applyFill="1" applyBorder="1" applyAlignment="1">
      <alignment horizontal="left" vertical="center" indent="1" shrinkToFit="1"/>
    </xf>
    <xf numFmtId="0" fontId="3" fillId="2" borderId="8" xfId="0" applyFont="1" applyFill="1" applyBorder="1" applyAlignment="1">
      <alignment horizontal="left" vertical="center" indent="1" shrinkToFit="1"/>
    </xf>
    <xf numFmtId="0" fontId="3" fillId="3" borderId="10" xfId="0" applyFont="1" applyFill="1" applyBorder="1" applyAlignment="1">
      <alignment horizontal="left" vertical="center" indent="1" shrinkToFit="1"/>
    </xf>
    <xf numFmtId="164" fontId="3" fillId="2" borderId="13" xfId="0" applyNumberFormat="1" applyFont="1" applyFill="1" applyBorder="1" applyAlignment="1">
      <alignment horizontal="right" vertical="center" indent="1" shrinkToFit="1"/>
    </xf>
    <xf numFmtId="164" fontId="3" fillId="2" borderId="6" xfId="0" applyNumberFormat="1" applyFont="1" applyFill="1" applyBorder="1" applyAlignment="1">
      <alignment horizontal="right" vertical="center" indent="1" shrinkToFit="1"/>
    </xf>
    <xf numFmtId="164" fontId="3" fillId="3" borderId="14" xfId="0" applyNumberFormat="1" applyFont="1" applyFill="1" applyBorder="1" applyAlignment="1">
      <alignment horizontal="right" vertical="center" indent="1" shrinkToFit="1"/>
    </xf>
    <xf numFmtId="0" fontId="1" fillId="8" borderId="6" xfId="0" applyFont="1" applyFill="1" applyBorder="1" applyAlignment="1">
      <alignment horizontal="right" vertical="center" indent="1" shrinkToFit="1"/>
    </xf>
    <xf numFmtId="164" fontId="1" fillId="8" borderId="6" xfId="0" applyNumberFormat="1" applyFont="1" applyFill="1" applyBorder="1" applyAlignment="1">
      <alignment horizontal="right" vertical="center" indent="1" shrinkToFit="1"/>
    </xf>
    <xf numFmtId="0" fontId="1" fillId="5" borderId="0" xfId="0" applyFont="1" applyFill="1" applyAlignment="1">
      <alignment horizontal="center"/>
    </xf>
    <xf numFmtId="0" fontId="5" fillId="4" borderId="2" xfId="0" applyFont="1" applyFill="1" applyBorder="1" applyAlignment="1">
      <alignment horizontal="left" indent="1" shrinkToFit="1"/>
    </xf>
    <xf numFmtId="0" fontId="5" fillId="4" borderId="3" xfId="0" applyFont="1" applyFill="1" applyBorder="1" applyAlignment="1">
      <alignment horizontal="left" indent="1" shrinkToFit="1"/>
    </xf>
    <xf numFmtId="0" fontId="5" fillId="4" borderId="4" xfId="0" applyFont="1" applyFill="1" applyBorder="1" applyAlignment="1">
      <alignment horizontal="left" indent="1" shrinkToFit="1"/>
    </xf>
    <xf numFmtId="0" fontId="4" fillId="4" borderId="1" xfId="0" applyFont="1" applyFill="1" applyBorder="1" applyAlignment="1">
      <alignment horizontal="left" vertical="top" indent="1" shrinkToFit="1"/>
    </xf>
    <xf numFmtId="0" fontId="4" fillId="4" borderId="0" xfId="0" applyFont="1" applyFill="1" applyAlignment="1">
      <alignment horizontal="left" vertical="top" indent="1" shrinkToFit="1"/>
    </xf>
    <xf numFmtId="0" fontId="4" fillId="4" borderId="5" xfId="0" applyFont="1" applyFill="1" applyBorder="1" applyAlignment="1">
      <alignment horizontal="left" vertical="top" indent="1" shrinkToFit="1"/>
    </xf>
    <xf numFmtId="0" fontId="2" fillId="0" borderId="0" xfId="0" applyFont="1" applyAlignment="1">
      <alignment horizontal="left" vertical="center"/>
    </xf>
    <xf numFmtId="0" fontId="6" fillId="6" borderId="0" xfId="0" applyFont="1" applyFill="1" applyAlignment="1">
      <alignment horizontal="left" vertical="center" wrapText="1" indent="1"/>
    </xf>
    <xf numFmtId="0" fontId="8" fillId="7" borderId="0" xfId="1" applyFont="1" applyFill="1" applyAlignment="1" applyProtection="1">
      <alignment horizontal="left" vertical="center" indent="1"/>
      <protection locked="0"/>
    </xf>
  </cellXfs>
  <cellStyles count="2">
    <cellStyle name="Hyperlink" xfId="1" builtinId="8" customBuilti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195385</xdr:colOff>
      <xdr:row>30</xdr:row>
      <xdr:rowOff>387361</xdr:rowOff>
    </xdr:from>
    <xdr:to>
      <xdr:col>2</xdr:col>
      <xdr:colOff>693615</xdr:colOff>
      <xdr:row>30</xdr:row>
      <xdr:rowOff>916658</xdr:rowOff>
    </xdr:to>
    <xdr:pic>
      <xdr:nvPicPr>
        <xdr:cNvPr id="3" name="image1.png">
          <a:extLst>
            <a:ext uri="{FF2B5EF4-FFF2-40B4-BE49-F238E27FC236}">
              <a16:creationId xmlns:a16="http://schemas.microsoft.com/office/drawing/2014/main" id="{081700CD-1A8E-F94F-A284-F54EC3BB49DC}"/>
            </a:ext>
          </a:extLst>
        </xdr:cNvPr>
        <xdr:cNvPicPr preferRelativeResize="0"/>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066693" y="12843130"/>
          <a:ext cx="1475153" cy="529297"/>
        </a:xfrm>
        <a:prstGeom prst="rect">
          <a:avLst/>
        </a:prstGeom>
        <a:noFill/>
      </xdr:spPr>
    </xdr:pic>
    <xdr:clientData/>
  </xdr:twoCellAnchor>
  <xdr:twoCellAnchor editAs="oneCell">
    <xdr:from>
      <xdr:col>0</xdr:col>
      <xdr:colOff>19537</xdr:colOff>
      <xdr:row>0</xdr:row>
      <xdr:rowOff>29307</xdr:rowOff>
    </xdr:from>
    <xdr:to>
      <xdr:col>2</xdr:col>
      <xdr:colOff>1117600</xdr:colOff>
      <xdr:row>0</xdr:row>
      <xdr:rowOff>2656409</xdr:rowOff>
    </xdr:to>
    <xdr:pic>
      <xdr:nvPicPr>
        <xdr:cNvPr id="2" name="Picture 1">
          <a:extLst>
            <a:ext uri="{FF2B5EF4-FFF2-40B4-BE49-F238E27FC236}">
              <a16:creationId xmlns:a16="http://schemas.microsoft.com/office/drawing/2014/main" id="{4319DA44-9A90-D62A-67FE-9FAB400A6318}"/>
            </a:ext>
          </a:extLst>
        </xdr:cNvPr>
        <xdr:cNvPicPr>
          <a:picLocks noChangeAspect="1"/>
        </xdr:cNvPicPr>
      </xdr:nvPicPr>
      <xdr:blipFill>
        <a:blip xmlns:r="http://schemas.openxmlformats.org/officeDocument/2006/relationships" r:embed="rId2"/>
        <a:stretch>
          <a:fillRect/>
        </a:stretch>
      </xdr:blipFill>
      <xdr:spPr>
        <a:xfrm>
          <a:off x="19537" y="29307"/>
          <a:ext cx="9158330" cy="26271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mguardtech.com/product/basamid-g-soil-fumigant-with-dazomet/?utm_source=amguard&amp;utm_medium=cost_calculator&amp;utm_campaign=basamid_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BC545-59E3-4BA3-95EF-9ADE41AD7795}">
  <dimension ref="A1:F34"/>
  <sheetViews>
    <sheetView showGridLines="0" showRowColHeaders="0" tabSelected="1" zoomScale="120" zoomScaleNormal="120" workbookViewId="0">
      <selection activeCell="B4" sqref="B4"/>
    </sheetView>
  </sheetViews>
  <sheetFormatPr baseColWidth="10" defaultColWidth="9" defaultRowHeight="13" x14ac:dyDescent="0.15"/>
  <cols>
    <col min="1" max="1" width="90.83203125" style="1" customWidth="1"/>
    <col min="2" max="2" width="14.83203125" style="1" customWidth="1"/>
    <col min="3" max="3" width="14.83203125" style="2" customWidth="1"/>
    <col min="4" max="16384" width="9" style="1"/>
  </cols>
  <sheetData>
    <row r="1" spans="1:3" ht="210" customHeight="1" thickBot="1" x14ac:dyDescent="0.2">
      <c r="A1" s="20"/>
      <c r="B1" s="20"/>
      <c r="C1" s="20"/>
    </row>
    <row r="2" spans="1:3" ht="30" customHeight="1" x14ac:dyDescent="0.2">
      <c r="A2" s="21" t="s">
        <v>0</v>
      </c>
      <c r="B2" s="22"/>
      <c r="C2" s="23"/>
    </row>
    <row r="3" spans="1:3" ht="30" customHeight="1" x14ac:dyDescent="0.15">
      <c r="A3" s="24" t="s">
        <v>15</v>
      </c>
      <c r="B3" s="25"/>
      <c r="C3" s="26"/>
    </row>
    <row r="4" spans="1:3" ht="25" customHeight="1" x14ac:dyDescent="0.15">
      <c r="A4" s="7" t="s">
        <v>7</v>
      </c>
      <c r="B4" s="10">
        <v>0</v>
      </c>
      <c r="C4" s="11" t="s">
        <v>1</v>
      </c>
    </row>
    <row r="5" spans="1:3" ht="25" customHeight="1" x14ac:dyDescent="0.15">
      <c r="A5" s="7" t="s">
        <v>16</v>
      </c>
      <c r="B5" s="10">
        <v>70</v>
      </c>
      <c r="C5" s="11" t="s">
        <v>13</v>
      </c>
    </row>
    <row r="6" spans="1:3" ht="25" customHeight="1" x14ac:dyDescent="0.15">
      <c r="A6" s="7" t="s">
        <v>17</v>
      </c>
      <c r="B6" s="9">
        <v>0</v>
      </c>
      <c r="C6" s="11" t="s">
        <v>2</v>
      </c>
    </row>
    <row r="7" spans="1:3" ht="25" customHeight="1" x14ac:dyDescent="0.15">
      <c r="A7" s="7" t="s">
        <v>18</v>
      </c>
      <c r="B7" s="10">
        <v>24</v>
      </c>
      <c r="C7" s="11" t="s">
        <v>13</v>
      </c>
    </row>
    <row r="8" spans="1:3" ht="25" customHeight="1" x14ac:dyDescent="0.15">
      <c r="A8" s="7" t="s">
        <v>19</v>
      </c>
      <c r="B8" s="9">
        <v>0</v>
      </c>
      <c r="C8" s="11" t="s">
        <v>2</v>
      </c>
    </row>
    <row r="9" spans="1:3" ht="25" customHeight="1" x14ac:dyDescent="0.15">
      <c r="A9" s="8" t="s">
        <v>20</v>
      </c>
      <c r="B9" s="15">
        <f>B4 *3 *((B5*B6) + (B7*B8))</f>
        <v>0</v>
      </c>
      <c r="C9" s="12"/>
    </row>
    <row r="10" spans="1:3" ht="25" customHeight="1" x14ac:dyDescent="0.15">
      <c r="A10" s="7" t="s">
        <v>9</v>
      </c>
      <c r="B10" s="10">
        <v>0</v>
      </c>
      <c r="C10" s="11"/>
    </row>
    <row r="11" spans="1:3" ht="25" customHeight="1" x14ac:dyDescent="0.15">
      <c r="A11" s="7" t="s">
        <v>3</v>
      </c>
      <c r="B11" s="9">
        <v>0</v>
      </c>
      <c r="C11" s="11"/>
    </row>
    <row r="12" spans="1:3" ht="25" customHeight="1" x14ac:dyDescent="0.15">
      <c r="A12" s="6" t="s">
        <v>5</v>
      </c>
      <c r="B12" s="16">
        <f>B10*B11</f>
        <v>0</v>
      </c>
      <c r="C12" s="13"/>
    </row>
    <row r="13" spans="1:3" ht="25" customHeight="1" thickBot="1" x14ac:dyDescent="0.2">
      <c r="A13" s="5" t="s">
        <v>4</v>
      </c>
      <c r="B13" s="17">
        <f>B9+B12</f>
        <v>0</v>
      </c>
      <c r="C13" s="14"/>
    </row>
    <row r="14" spans="1:3" ht="40" customHeight="1" thickBot="1" x14ac:dyDescent="0.2">
      <c r="A14" s="27"/>
      <c r="B14" s="27"/>
      <c r="C14" s="27"/>
    </row>
    <row r="15" spans="1:3" ht="30" customHeight="1" x14ac:dyDescent="0.2">
      <c r="A15" s="21" t="s">
        <v>21</v>
      </c>
      <c r="B15" s="22"/>
      <c r="C15" s="23"/>
    </row>
    <row r="16" spans="1:3" ht="30" customHeight="1" x14ac:dyDescent="0.15">
      <c r="A16" s="24" t="s">
        <v>22</v>
      </c>
      <c r="B16" s="25"/>
      <c r="C16" s="26"/>
    </row>
    <row r="17" spans="1:6" ht="25" customHeight="1" x14ac:dyDescent="0.15">
      <c r="A17" s="7" t="s">
        <v>7</v>
      </c>
      <c r="B17" s="18">
        <f>B4</f>
        <v>0</v>
      </c>
      <c r="C17" s="11" t="s">
        <v>1</v>
      </c>
      <c r="F17" s="1" t="s">
        <v>11</v>
      </c>
    </row>
    <row r="18" spans="1:6" ht="25" customHeight="1" x14ac:dyDescent="0.15">
      <c r="A18" s="7" t="s">
        <v>16</v>
      </c>
      <c r="B18" s="18">
        <f>B5</f>
        <v>70</v>
      </c>
      <c r="C18" s="11" t="s">
        <v>13</v>
      </c>
    </row>
    <row r="19" spans="1:6" ht="25" customHeight="1" x14ac:dyDescent="0.15">
      <c r="A19" s="7" t="s">
        <v>17</v>
      </c>
      <c r="B19" s="19">
        <f>B6</f>
        <v>0</v>
      </c>
      <c r="C19" s="11" t="s">
        <v>2</v>
      </c>
    </row>
    <row r="20" spans="1:6" ht="25" customHeight="1" x14ac:dyDescent="0.15">
      <c r="A20" s="7" t="s">
        <v>18</v>
      </c>
      <c r="B20" s="18">
        <f>B7</f>
        <v>24</v>
      </c>
      <c r="C20" s="11" t="s">
        <v>13</v>
      </c>
    </row>
    <row r="21" spans="1:6" ht="25" customHeight="1" x14ac:dyDescent="0.15">
      <c r="A21" s="7" t="s">
        <v>19</v>
      </c>
      <c r="B21" s="19">
        <f>B8</f>
        <v>0</v>
      </c>
      <c r="C21" s="11" t="s">
        <v>2</v>
      </c>
    </row>
    <row r="22" spans="1:6" ht="25" customHeight="1" x14ac:dyDescent="0.15">
      <c r="A22" s="8" t="s">
        <v>23</v>
      </c>
      <c r="B22" s="15">
        <f>B17 *((B18*B19) + (B20*B21))</f>
        <v>0</v>
      </c>
      <c r="C22" s="12"/>
    </row>
    <row r="23" spans="1:6" ht="25" customHeight="1" x14ac:dyDescent="0.15">
      <c r="A23" s="7" t="s">
        <v>24</v>
      </c>
      <c r="B23" s="9">
        <v>0</v>
      </c>
      <c r="C23" s="11" t="s">
        <v>8</v>
      </c>
    </row>
    <row r="24" spans="1:6" ht="25" customHeight="1" x14ac:dyDescent="0.15">
      <c r="A24" s="8" t="s">
        <v>25</v>
      </c>
      <c r="B24" s="15">
        <f>(B17*(B23*43560))</f>
        <v>0</v>
      </c>
      <c r="C24" s="12"/>
    </row>
    <row r="25" spans="1:6" ht="25" customHeight="1" x14ac:dyDescent="0.15">
      <c r="A25" s="7" t="s">
        <v>10</v>
      </c>
      <c r="B25" s="10">
        <v>0</v>
      </c>
      <c r="C25" s="11"/>
    </row>
    <row r="26" spans="1:6" ht="25" customHeight="1" x14ac:dyDescent="0.15">
      <c r="A26" s="7" t="s">
        <v>3</v>
      </c>
      <c r="B26" s="9">
        <v>0</v>
      </c>
      <c r="C26" s="11"/>
    </row>
    <row r="27" spans="1:6" ht="25" customHeight="1" x14ac:dyDescent="0.15">
      <c r="A27" s="6" t="s">
        <v>6</v>
      </c>
      <c r="B27" s="16">
        <f>B25*B26</f>
        <v>0</v>
      </c>
      <c r="C27" s="13"/>
    </row>
    <row r="28" spans="1:6" ht="25" customHeight="1" thickBot="1" x14ac:dyDescent="0.2">
      <c r="A28" s="5" t="s">
        <v>26</v>
      </c>
      <c r="B28" s="17">
        <f>B22+B24+B27</f>
        <v>0</v>
      </c>
      <c r="C28" s="14"/>
    </row>
    <row r="29" spans="1:6" s="3" customFormat="1" ht="40" customHeight="1" x14ac:dyDescent="0.2">
      <c r="A29" s="27" t="s">
        <v>14</v>
      </c>
      <c r="B29" s="27"/>
      <c r="C29" s="27"/>
    </row>
    <row r="30" spans="1:6" s="3" customFormat="1" ht="45" customHeight="1" x14ac:dyDescent="0.2">
      <c r="A30" s="29" t="s">
        <v>12</v>
      </c>
      <c r="B30" s="29"/>
      <c r="C30" s="29"/>
    </row>
    <row r="31" spans="1:6" ht="110" customHeight="1" x14ac:dyDescent="0.15">
      <c r="A31" s="4" t="s">
        <v>27</v>
      </c>
      <c r="B31" s="28"/>
      <c r="C31" s="28"/>
    </row>
    <row r="32" spans="1:6" ht="14.25" customHeight="1" x14ac:dyDescent="0.2">
      <c r="A32"/>
      <c r="B32"/>
      <c r="C32"/>
    </row>
    <row r="33" spans="1:3" ht="15" x14ac:dyDescent="0.2">
      <c r="A33"/>
      <c r="B33"/>
      <c r="C33"/>
    </row>
    <row r="34" spans="1:3" ht="15" x14ac:dyDescent="0.2">
      <c r="A34"/>
      <c r="B34"/>
      <c r="C34"/>
    </row>
  </sheetData>
  <sheetProtection algorithmName="SHA-512" hashValue="6AObJq+BHpr6eMU172cn8yWsvoZwSB2CRVZdBooYl0JNqDfF29pYhlWOIonrYJd6MtLdqmAgTpV2DzVgOsROKQ==" saltValue="zFEnPbO/axySZQ3xAhsBgw==" spinCount="100000" sheet="1" objects="1" scenarios="1" selectLockedCells="1"/>
  <mergeCells count="9">
    <mergeCell ref="A1:C1"/>
    <mergeCell ref="A2:C2"/>
    <mergeCell ref="A3:C3"/>
    <mergeCell ref="A29:C29"/>
    <mergeCell ref="B31:C31"/>
    <mergeCell ref="A14:C14"/>
    <mergeCell ref="A30:C30"/>
    <mergeCell ref="A15:C15"/>
    <mergeCell ref="A16:C16"/>
  </mergeCells>
  <hyperlinks>
    <hyperlink ref="A30" r:id="rId1" display="https://www.amguardtech.com/product/basamid-g-soil-fumigant-with-dazomet/?utm_source=amguard&amp;utm_medium=cost_calculator&amp;utm_campaign=basamid_g" xr:uid="{1E36DC9F-7929-7043-94CE-BFD83DF5F55E}"/>
  </hyperlinks>
  <pageMargins left="0.7" right="0.7" top="0.75" bottom="0.75" header="0.3" footer="0.3"/>
  <pageSetup orientation="portrait" horizontalDpi="360" verticalDpi="360" r:id="rId2"/>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BASAMID G Cost 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Lennert, Larry</dc:creator>
  <cp:lastModifiedBy>Shaun Young</cp:lastModifiedBy>
  <cp:lastPrinted>2023-01-30T22:25:55Z</cp:lastPrinted>
  <dcterms:created xsi:type="dcterms:W3CDTF">2023-01-30T12:50:19Z</dcterms:created>
  <dcterms:modified xsi:type="dcterms:W3CDTF">2024-01-28T20:11:18Z</dcterms:modified>
</cp:coreProperties>
</file>